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48907052228\Desktop\PURTSE_VPK\8. PROJEKTID\2025\PÄA taotlusvoor\TAOTLUS 1_SCANIA\"/>
    </mc:Choice>
  </mc:AlternateContent>
  <xr:revisionPtr revIDLastSave="0" documentId="13_ncr:1_{DCFDBA45-92D8-4D0E-AB8B-FF207BA41EAF}" xr6:coauthVersionLast="47" xr6:coauthVersionMax="47" xr10:uidLastSave="{00000000-0000-0000-0000-000000000000}"/>
  <bookViews>
    <workbookView xWindow="1920" yWindow="1920" windowWidth="23010" windowHeight="12150" xr2:uid="{DB9831B9-18AD-48F3-85D2-5872C790783C}"/>
  </bookViews>
  <sheets>
    <sheet name="Sheet1" sheetId="1" r:id="rId1"/>
  </sheets>
  <definedNames>
    <definedName name="_Hlk102996774" localSheetId="0">Sheet1!$A$1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 l="1"/>
  <c r="E34" i="1"/>
  <c r="G34" i="1" s="1"/>
  <c r="B35" i="1"/>
  <c r="D35" i="1"/>
  <c r="I34" i="1" l="1"/>
  <c r="F34" i="1"/>
  <c r="E35" i="1"/>
  <c r="G35" i="1" l="1"/>
  <c r="F37" i="1" s="1"/>
  <c r="F35" i="1"/>
</calcChain>
</file>

<file path=xl/sharedStrings.xml><?xml version="1.0" encoding="utf-8"?>
<sst xmlns="http://schemas.openxmlformats.org/spreadsheetml/2006/main" count="59" uniqueCount="55">
  <si>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</si>
  <si>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</si>
  <si>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</si>
  <si>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</si>
  <si>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</si>
  <si>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</si>
  <si>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</si>
  <si>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</si>
  <si>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</si>
  <si>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</si>
  <si>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</si>
  <si>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</si>
  <si>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</si>
  <si>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</si>
  <si>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</si>
  <si>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</si>
  <si>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</si>
  <si>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</si>
  <si>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</si>
  <si>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</si>
  <si>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</si>
  <si>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</si>
  <si>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</si>
  <si>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</si>
  <si>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</si>
  <si>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</si>
  <si>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</si>
  <si>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</si>
  <si>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</si>
  <si>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</si>
  <si>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</si>
  <si>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</si>
  <si>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</si>
  <si>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</si>
  <si>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</si>
  <si>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</si>
  <si>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</si>
  <si>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</si>
  <si>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</si>
  <si>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</si>
  <si>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</si>
  <si>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</si>
  <si>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</si>
  <si>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</si>
  <si>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Purtse Vabatahtlik Pääste MTÜ</t>
  </si>
  <si>
    <t>EE902200221071914425</t>
  </si>
  <si>
    <t>Daisi Käger</t>
  </si>
  <si>
    <t>vpk@purtse.eu</t>
  </si>
  <si>
    <t>Rehvivahetus, käigukasti remont</t>
  </si>
  <si>
    <t>Tasutud ühingu omavahenditest, ei ole taotletud muudest toetusmeetmetest.</t>
  </si>
  <si>
    <t>Purtse 321 remont ja rehvide vahetus</t>
  </si>
  <si>
    <t xml:space="preserve">Rehvivahetus, käigukasti remont		</t>
  </si>
  <si>
    <t>Purtse 321 on käinud aastaid remondis Kohtla-Järvel, kus on lähim veokite remondikoht ning teenusepakkuja hind on oluliselt soodsam kui nt Scania esinduses, auto võetakse ette eelisjärjekorras ning tööd tehakse peaaegu omahinnaga. Hinnapakkumist ei saa ette võtta, sest puudused ja vajalik tööde nimekiri selgub auto kontrolli käigus.</t>
  </si>
  <si>
    <t xml:space="preserve">Vajalik oli uute rehvide soetamine, kuna vanad rehvid olid kulunud tasemeni, millega polnud võimalik turvaliselt liigelda. Samuti teostati käigukasti solenoidi remont, kuna käigukast tõrkust vahetamast madalaid ja kõrgeid käike. Masinal on nõuetele vastavad rehvid ning käiguvahetusel probleeme ei esine, saab tagada valvet. </t>
  </si>
  <si>
    <t>Soppemõisa, Purtse küla, 43302, Lüganuse vald, Ida-Virumaa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</si>
</sst>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u/>
      <sz val="11"/>
      <color theme="10"/>
      <name val="Aptos Narrow"/>
      <family val="2"/>
      <charset val="186"/>
      <scheme val="minor"/>
    </font>
  </fonts>
  <fills count="3">
    <fill>
      <patternFill patternType="none"/>
    </fill>
    <fill>
      <patternFill patternType="gray125"/>
    </fill>
    <fill>
      <patternFill patternType="solid">
        <fgColor theme="0" tint="-0.149998474074526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87">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0" fontId="4" fillId="0" borderId="26" xfId="0" applyFont="1" applyBorder="1" applyAlignment="1">
      <alignment vertical="top"/>
    </xf>
    <xf numFmtId="0" fontId="4" fillId="0" borderId="27" xfId="0" applyFont="1" applyBorder="1" applyAlignment="1">
      <alignment horizontal="left" vertical="top" wrapText="1"/>
    </xf>
    <xf numFmtId="0" fontId="4" fillId="0" borderId="27" xfId="0" applyFont="1" applyBorder="1" applyAlignment="1">
      <alignment vertical="top" wrapText="1"/>
    </xf>
    <xf numFmtId="0" fontId="4" fillId="0" borderId="28" xfId="0" applyFont="1" applyBorder="1" applyAlignment="1">
      <alignment vertical="top" wrapText="1"/>
    </xf>
    <xf numFmtId="0" fontId="4" fillId="0" borderId="26"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4" xfId="0" applyBorder="1"/>
    <xf numFmtId="1" fontId="0" fillId="0" borderId="35" xfId="0" applyNumberFormat="1" applyBorder="1"/>
    <xf numFmtId="1" fontId="0" fillId="0" borderId="30" xfId="0" applyNumberFormat="1" applyBorder="1"/>
    <xf numFmtId="14" fontId="0" fillId="2" borderId="21" xfId="0" applyNumberFormat="1" applyFill="1" applyBorder="1"/>
    <xf numFmtId="0" fontId="0" fillId="2" borderId="1" xfId="0" applyFill="1" applyBorder="1"/>
    <xf numFmtId="0" fontId="0" fillId="2" borderId="23" xfId="0" applyFill="1" applyBorder="1"/>
    <xf numFmtId="0" fontId="0" fillId="2" borderId="16" xfId="0" applyFill="1" applyBorder="1"/>
    <xf numFmtId="0" fontId="0" fillId="2" borderId="29" xfId="0" applyFill="1" applyBorder="1"/>
    <xf numFmtId="0" fontId="0" fillId="2" borderId="30" xfId="0" applyFill="1" applyBorder="1"/>
    <xf numFmtId="0" fontId="4" fillId="0" borderId="4" xfId="0" applyFont="1" applyBorder="1"/>
    <xf numFmtId="0" fontId="10" fillId="0" borderId="27" xfId="0" applyFont="1" applyBorder="1"/>
    <xf numFmtId="0" fontId="10" fillId="0" borderId="31" xfId="0" applyFont="1" applyBorder="1"/>
    <xf numFmtId="0" fontId="11" fillId="2" borderId="24" xfId="1" applyFill="1" applyBorder="1"/>
    <xf numFmtId="14" fontId="0" fillId="2" borderId="20" xfId="0" applyNumberFormat="1" applyFill="1" applyBorder="1" applyAlignment="1">
      <alignment horizontal="center" wrapText="1"/>
    </xf>
    <xf numFmtId="4" fontId="0" fillId="2" borderId="30" xfId="0" applyNumberFormat="1" applyFill="1" applyBorder="1"/>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2" borderId="8" xfId="0" applyFill="1" applyBorder="1" applyAlignment="1">
      <alignment horizontal="left" wrapText="1"/>
    </xf>
    <xf numFmtId="0" fontId="0" fillId="2" borderId="9" xfId="0" applyFill="1" applyBorder="1" applyAlignment="1">
      <alignment horizontal="left" wrapText="1"/>
    </xf>
    <xf numFmtId="0" fontId="0" fillId="2" borderId="10" xfId="0" applyFill="1" applyBorder="1" applyAlignment="1">
      <alignment horizontal="left"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4" fillId="0" borderId="37" xfId="0" applyFont="1" applyBorder="1" applyAlignment="1">
      <alignment horizontal="right" wrapText="1"/>
    </xf>
    <xf numFmtId="0" fontId="4" fillId="0" borderId="38" xfId="0" applyFont="1" applyBorder="1" applyAlignment="1">
      <alignment horizontal="right" wrapText="1"/>
    </xf>
    <xf numFmtId="0" fontId="4" fillId="0" borderId="39" xfId="0" applyFont="1" applyBorder="1" applyAlignment="1">
      <alignment horizontal="right" wrapText="1"/>
    </xf>
    <xf numFmtId="0" fontId="0" fillId="2" borderId="20" xfId="0" applyFill="1" applyBorder="1" applyAlignment="1">
      <alignment horizontal="center"/>
    </xf>
    <xf numFmtId="0" fontId="0" fillId="2" borderId="1" xfId="0" applyFill="1" applyBorder="1" applyAlignment="1">
      <alignment horizontal="center"/>
    </xf>
    <xf numFmtId="0" fontId="0" fillId="2" borderId="1" xfId="0" applyFill="1" applyBorder="1" applyAlignment="1">
      <alignment horizontal="center" wrapText="1"/>
    </xf>
    <xf numFmtId="0" fontId="0" fillId="2" borderId="23" xfId="0" applyFill="1" applyBorder="1" applyAlignment="1">
      <alignment horizontal="center" wrapText="1"/>
    </xf>
    <xf numFmtId="0" fontId="0" fillId="2" borderId="1" xfId="0" applyFill="1" applyBorder="1" applyAlignment="1">
      <alignment horizontal="center" vertical="top"/>
    </xf>
    <xf numFmtId="0" fontId="0" fillId="2" borderId="23" xfId="0" applyFill="1" applyBorder="1" applyAlignment="1">
      <alignment horizontal="center" vertical="top"/>
    </xf>
    <xf numFmtId="0" fontId="0" fillId="2" borderId="8" xfId="0" applyFill="1" applyBorder="1" applyAlignment="1">
      <alignment horizontal="left"/>
    </xf>
    <xf numFmtId="0" fontId="0" fillId="2" borderId="9" xfId="0" applyFill="1" applyBorder="1" applyAlignment="1">
      <alignment horizontal="left"/>
    </xf>
    <xf numFmtId="0" fontId="0" fillId="2" borderId="10" xfId="0" applyFill="1" applyBorder="1" applyAlignment="1">
      <alignment horizontal="left"/>
    </xf>
    <xf numFmtId="0" fontId="4" fillId="0" borderId="19" xfId="0" applyFont="1" applyBorder="1" applyAlignment="1">
      <alignment horizontal="right" wrapText="1"/>
    </xf>
    <xf numFmtId="0" fontId="4" fillId="0" borderId="32" xfId="0" applyFont="1" applyBorder="1" applyAlignment="1">
      <alignment horizontal="right" wrapText="1"/>
    </xf>
    <xf numFmtId="0" fontId="0" fillId="0" borderId="32" xfId="0" applyBorder="1" applyAlignment="1">
      <alignment horizontal="left" wrapText="1"/>
    </xf>
    <xf numFmtId="0" fontId="0" fillId="2" borderId="27" xfId="0" applyFill="1" applyBorder="1" applyAlignment="1">
      <alignment horizontal="center"/>
    </xf>
    <xf numFmtId="0" fontId="0" fillId="2" borderId="28" xfId="0" applyFill="1" applyBorder="1" applyAlignment="1">
      <alignment horizontal="center"/>
    </xf>
    <xf numFmtId="0" fontId="3" fillId="0" borderId="32" xfId="0" applyFont="1" applyBorder="1" applyAlignment="1">
      <alignment horizontal="left" wrapText="1"/>
    </xf>
    <xf numFmtId="0" fontId="4" fillId="0" borderId="19" xfId="0" applyFont="1" applyBorder="1" applyAlignment="1">
      <alignment horizontal="right"/>
    </xf>
    <xf numFmtId="0" fontId="4" fillId="0" borderId="36" xfId="0" applyFont="1" applyBorder="1" applyAlignment="1">
      <alignment horizontal="right"/>
    </xf>
    <xf numFmtId="0" fontId="4" fillId="2" borderId="37" xfId="0" applyFont="1" applyFill="1" applyBorder="1" applyAlignment="1">
      <alignment horizontal="right"/>
    </xf>
    <xf numFmtId="0" fontId="4" fillId="2" borderId="39" xfId="0" applyFont="1" applyFill="1" applyBorder="1" applyAlignment="1">
      <alignment horizontal="right"/>
    </xf>
    <xf numFmtId="0" fontId="0" fillId="2" borderId="33" xfId="0" applyFill="1" applyBorder="1" applyAlignment="1">
      <alignment horizontal="right"/>
    </xf>
    <xf numFmtId="0" fontId="7" fillId="0" borderId="0" xfId="0" applyFont="1" applyAlignment="1">
      <alignment horizontal="righ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vpk@purtse.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I52"/>
  <sheetViews>
    <sheetView tabSelected="1" topLeftCell="A40" workbookViewId="0">
      <selection activeCell="A52" sqref="A52"/>
    </sheetView>
  </sheetViews>
  <sheetFormatPr defaultRowHeight="14.4" x14ac:dyDescent="0.3"/>
  <cols>
    <col min="1" max="1" width="36.21875" customWidth="1"/>
    <col min="2" max="2" width="22.44140625" customWidth="1"/>
    <col min="3" max="3" width="31.44140625" customWidth="1"/>
    <col min="4" max="4" width="26.77734375" customWidth="1"/>
    <col min="5" max="5" width="10.44140625" customWidth="1"/>
    <col min="6" max="6" width="15.77734375" customWidth="1"/>
    <col min="7" max="7" width="12.5546875" customWidth="1"/>
  </cols>
  <sheetData>
    <row r="1" spans="1:4" ht="51" customHeight="1" x14ac:dyDescent="0.3">
      <c r="A1" s="37" t="s">
        <v>22</v>
      </c>
      <c r="B1" s="37"/>
      <c r="C1" s="37"/>
      <c r="D1" s="37"/>
    </row>
    <row r="2" spans="1:4" ht="14.55" customHeight="1" x14ac:dyDescent="0.3">
      <c r="A2" s="14"/>
      <c r="B2" s="14"/>
      <c r="C2" s="14"/>
      <c r="D2" s="14"/>
    </row>
    <row r="3" spans="1:4" ht="14.55" customHeight="1" x14ac:dyDescent="0.3">
      <c r="A3" s="42" t="s">
        <v>34</v>
      </c>
      <c r="B3" s="42"/>
      <c r="C3" s="14"/>
      <c r="D3" s="14"/>
    </row>
    <row r="5" spans="1:4" ht="15" thickBot="1" x14ac:dyDescent="0.35">
      <c r="A5" s="1" t="s">
        <v>0</v>
      </c>
    </row>
    <row r="6" spans="1:4" x14ac:dyDescent="0.3">
      <c r="A6" s="11" t="s">
        <v>1</v>
      </c>
      <c r="B6" s="51"/>
      <c r="C6" s="52"/>
      <c r="D6" s="53"/>
    </row>
    <row r="7" spans="1:4" x14ac:dyDescent="0.3">
      <c r="A7" s="12" t="s">
        <v>2</v>
      </c>
      <c r="B7" s="54"/>
      <c r="C7" s="55"/>
      <c r="D7" s="56"/>
    </row>
    <row r="8" spans="1:4" x14ac:dyDescent="0.3">
      <c r="A8" s="12" t="s">
        <v>3</v>
      </c>
      <c r="B8" s="54"/>
      <c r="C8" s="55"/>
      <c r="D8" s="56"/>
    </row>
    <row r="9" spans="1:4" ht="15" thickBot="1" x14ac:dyDescent="0.35">
      <c r="A9" s="13" t="s">
        <v>4</v>
      </c>
      <c r="B9" s="48"/>
      <c r="C9" s="49"/>
      <c r="D9" s="50"/>
    </row>
    <row r="11" spans="1:4" ht="15" thickBot="1" x14ac:dyDescent="0.35">
      <c r="A11" s="1" t="s">
        <v>5</v>
      </c>
    </row>
    <row r="12" spans="1:4" x14ac:dyDescent="0.3">
      <c r="A12" s="5" t="s">
        <v>6</v>
      </c>
      <c r="B12" s="25">
        <v>45855</v>
      </c>
      <c r="C12" s="6" t="s">
        <v>7</v>
      </c>
      <c r="D12" s="25">
        <v>45879</v>
      </c>
    </row>
    <row r="13" spans="1:4" x14ac:dyDescent="0.3">
      <c r="A13" s="7" t="s">
        <v>35</v>
      </c>
      <c r="B13" s="60" t="s">
        <v>44</v>
      </c>
      <c r="C13" s="61"/>
      <c r="D13" s="62"/>
    </row>
    <row r="14" spans="1:4" x14ac:dyDescent="0.3">
      <c r="A14" s="8" t="s">
        <v>8</v>
      </c>
      <c r="B14" s="26">
        <v>80313144</v>
      </c>
      <c r="C14" s="4" t="s">
        <v>38</v>
      </c>
      <c r="D14" s="27" t="s">
        <v>45</v>
      </c>
    </row>
    <row r="15" spans="1:4" x14ac:dyDescent="0.3">
      <c r="A15" s="7" t="s">
        <v>9</v>
      </c>
      <c r="B15" s="60" t="s">
        <v>54</v>
      </c>
      <c r="C15" s="61"/>
      <c r="D15" s="62"/>
    </row>
    <row r="16" spans="1:4" x14ac:dyDescent="0.3">
      <c r="A16" s="7" t="s">
        <v>10</v>
      </c>
      <c r="B16" s="60" t="s">
        <v>46</v>
      </c>
      <c r="C16" s="61"/>
      <c r="D16" s="62"/>
    </row>
    <row r="17" spans="1:7" ht="15" thickBot="1" x14ac:dyDescent="0.35">
      <c r="A17" s="9" t="s">
        <v>17</v>
      </c>
      <c r="B17" s="28">
        <v>58102870</v>
      </c>
      <c r="C17" s="10" t="s">
        <v>11</v>
      </c>
      <c r="D17" s="34" t="s">
        <v>47</v>
      </c>
    </row>
    <row r="20" spans="1:7" ht="15" thickBot="1" x14ac:dyDescent="0.35">
      <c r="A20" s="2" t="s">
        <v>24</v>
      </c>
    </row>
    <row r="21" spans="1:7" ht="25.5" customHeight="1" x14ac:dyDescent="0.3">
      <c r="A21" s="43" t="s">
        <v>37</v>
      </c>
      <c r="B21" s="44"/>
      <c r="C21" s="44"/>
      <c r="D21" s="45"/>
    </row>
    <row r="22" spans="1:7" ht="62.55" customHeight="1" thickBot="1" x14ac:dyDescent="0.35">
      <c r="A22" s="72" t="s">
        <v>50</v>
      </c>
      <c r="B22" s="73"/>
      <c r="C22" s="73"/>
      <c r="D22" s="74"/>
    </row>
    <row r="23" spans="1:7" ht="15" thickBot="1" x14ac:dyDescent="0.35"/>
    <row r="24" spans="1:7" ht="39" customHeight="1" x14ac:dyDescent="0.3">
      <c r="A24" s="43" t="s">
        <v>36</v>
      </c>
      <c r="B24" s="44"/>
      <c r="C24" s="44"/>
      <c r="D24" s="45"/>
    </row>
    <row r="25" spans="1:7" ht="62.55" customHeight="1" thickBot="1" x14ac:dyDescent="0.35">
      <c r="A25" s="57" t="s">
        <v>53</v>
      </c>
      <c r="B25" s="58"/>
      <c r="C25" s="58"/>
      <c r="D25" s="59"/>
    </row>
    <row r="26" spans="1:7" ht="15" thickBot="1" x14ac:dyDescent="0.35">
      <c r="A26" s="20"/>
      <c r="B26" s="20"/>
      <c r="C26" s="20"/>
      <c r="D26" s="20"/>
    </row>
    <row r="27" spans="1:7" ht="15" thickBot="1" x14ac:dyDescent="0.35">
      <c r="A27" s="43" t="s">
        <v>28</v>
      </c>
      <c r="B27" s="44"/>
      <c r="C27" s="44"/>
      <c r="D27" s="45"/>
    </row>
    <row r="28" spans="1:7" ht="32.549999999999997" customHeight="1" x14ac:dyDescent="0.3">
      <c r="A28" s="21" t="s">
        <v>30</v>
      </c>
      <c r="B28" s="46" t="s">
        <v>29</v>
      </c>
      <c r="C28" s="46"/>
      <c r="D28" s="47"/>
    </row>
    <row r="29" spans="1:7" x14ac:dyDescent="0.3">
      <c r="A29" s="35">
        <v>45879</v>
      </c>
      <c r="B29" s="70" t="s">
        <v>48</v>
      </c>
      <c r="C29" s="70"/>
      <c r="D29" s="71"/>
    </row>
    <row r="31" spans="1:7" x14ac:dyDescent="0.3">
      <c r="A31" s="2" t="s">
        <v>12</v>
      </c>
    </row>
    <row r="32" spans="1:7" ht="32.549999999999997" customHeight="1" thickBot="1" x14ac:dyDescent="0.35">
      <c r="A32" s="77" t="s">
        <v>25</v>
      </c>
      <c r="B32" s="77"/>
      <c r="C32" s="77"/>
      <c r="D32" s="77"/>
      <c r="E32" s="77"/>
      <c r="F32" s="77"/>
      <c r="G32" s="77"/>
    </row>
    <row r="33" spans="1:9" ht="70.5" customHeight="1" thickBot="1" x14ac:dyDescent="0.35">
      <c r="A33" s="15" t="s">
        <v>13</v>
      </c>
      <c r="B33" s="16" t="s">
        <v>16</v>
      </c>
      <c r="C33" s="16" t="s">
        <v>21</v>
      </c>
      <c r="D33" s="16" t="s">
        <v>20</v>
      </c>
      <c r="E33" s="17" t="s">
        <v>14</v>
      </c>
      <c r="F33" s="17" t="s">
        <v>31</v>
      </c>
      <c r="G33" s="18" t="s">
        <v>15</v>
      </c>
    </row>
    <row r="34" spans="1:9" ht="15" thickBot="1" x14ac:dyDescent="0.35">
      <c r="A34" s="29" t="s">
        <v>48</v>
      </c>
      <c r="B34" s="36">
        <v>1083.74</v>
      </c>
      <c r="C34" s="30"/>
      <c r="D34" s="30"/>
      <c r="E34" s="22">
        <f>D34/1.24+C34/1.22+B34</f>
        <v>1083.74</v>
      </c>
      <c r="F34" s="24">
        <f>E34-G34</f>
        <v>108.37400000000002</v>
      </c>
      <c r="G34" s="23">
        <f>E34-E34*0.1</f>
        <v>975.36599999999999</v>
      </c>
      <c r="I34">
        <f>E34*0.1</f>
        <v>108.37400000000001</v>
      </c>
    </row>
    <row r="35" spans="1:9" s="3" customFormat="1" ht="31.05" customHeight="1" thickBot="1" x14ac:dyDescent="0.35">
      <c r="A35" s="19" t="s">
        <v>23</v>
      </c>
      <c r="B35" s="32">
        <f>SUM(B34:B34)</f>
        <v>1083.74</v>
      </c>
      <c r="C35" s="32">
        <f>SUM(C34:C34)</f>
        <v>0</v>
      </c>
      <c r="D35" s="32">
        <f>SUM(D34:D34)</f>
        <v>0</v>
      </c>
      <c r="E35" s="33">
        <f>SUM(E34:E34)</f>
        <v>1083.74</v>
      </c>
      <c r="F35" s="33">
        <f>SUM(F34:F34)</f>
        <v>108.37400000000002</v>
      </c>
      <c r="G35" s="31">
        <f>SUM(G34:G34)</f>
        <v>975.36599999999999</v>
      </c>
    </row>
    <row r="36" spans="1:9" s="3" customFormat="1" ht="16.05" customHeight="1" thickBot="1" x14ac:dyDescent="0.35">
      <c r="A36" s="63" t="s">
        <v>43</v>
      </c>
      <c r="B36" s="64"/>
      <c r="C36" s="64"/>
      <c r="D36" s="64"/>
      <c r="E36" s="65"/>
      <c r="F36" s="83"/>
      <c r="G36" s="84"/>
    </row>
    <row r="37" spans="1:9" s="3" customFormat="1" ht="15" thickBot="1" x14ac:dyDescent="0.35">
      <c r="A37" s="75" t="s">
        <v>42</v>
      </c>
      <c r="B37" s="76"/>
      <c r="C37" s="76"/>
      <c r="D37" s="76"/>
      <c r="E37" s="76"/>
      <c r="F37" s="81">
        <f>G35-F36</f>
        <v>975.36599999999999</v>
      </c>
      <c r="G37" s="82"/>
    </row>
    <row r="38" spans="1:9" ht="15" thickBot="1" x14ac:dyDescent="0.35"/>
    <row r="39" spans="1:9" ht="72.599999999999994" thickBot="1" x14ac:dyDescent="0.35">
      <c r="A39" s="19" t="s">
        <v>33</v>
      </c>
      <c r="B39" s="78" t="s">
        <v>49</v>
      </c>
      <c r="C39" s="78"/>
      <c r="D39" s="78"/>
      <c r="E39" s="79"/>
    </row>
    <row r="41" spans="1:9" ht="25.95" customHeight="1" thickBot="1" x14ac:dyDescent="0.35">
      <c r="A41" s="80" t="s">
        <v>41</v>
      </c>
      <c r="B41" s="80"/>
      <c r="C41" s="80"/>
      <c r="D41" s="80"/>
      <c r="E41" s="80"/>
    </row>
    <row r="42" spans="1:9" ht="30.6" customHeight="1" x14ac:dyDescent="0.3">
      <c r="A42" s="40" t="s">
        <v>13</v>
      </c>
      <c r="B42" s="41"/>
      <c r="C42" s="38" t="s">
        <v>18</v>
      </c>
      <c r="D42" s="38"/>
      <c r="E42" s="39"/>
    </row>
    <row r="43" spans="1:9" ht="81.599999999999994" customHeight="1" x14ac:dyDescent="0.3">
      <c r="A43" s="66" t="s">
        <v>51</v>
      </c>
      <c r="B43" s="67"/>
      <c r="C43" s="68" t="s">
        <v>52</v>
      </c>
      <c r="D43" s="68"/>
      <c r="E43" s="69"/>
    </row>
    <row r="45" spans="1:9" x14ac:dyDescent="0.3">
      <c r="A45" s="3" t="s">
        <v>32</v>
      </c>
    </row>
    <row r="46" spans="1:9" x14ac:dyDescent="0.3">
      <c r="A46" s="3" t="s">
        <v>26</v>
      </c>
    </row>
    <row r="47" spans="1:9" x14ac:dyDescent="0.3">
      <c r="A47" s="3" t="s">
        <v>27</v>
      </c>
    </row>
    <row r="48" spans="1:9" x14ac:dyDescent="0.3">
      <c r="A48" s="3" t="s">
        <v>39</v>
      </c>
    </row>
    <row r="49" spans="1:3" x14ac:dyDescent="0.3">
      <c r="A49" s="3" t="s">
        <v>40</v>
      </c>
    </row>
    <row r="51" spans="1:3" x14ac:dyDescent="0.3">
      <c r="A51" s="2" t="s">
        <v>10</v>
      </c>
      <c r="B51" s="85" t="s">
        <v>46</v>
      </c>
      <c r="C51" s="85"/>
    </row>
    <row r="52" spans="1:3" x14ac:dyDescent="0.3">
      <c r="B52" s="86" t="s">
        <v>19</v>
      </c>
      <c r="C52" s="86"/>
    </row>
  </sheetData>
  <mergeCells count="29">
    <mergeCell ref="B51:C51"/>
    <mergeCell ref="B52:C52"/>
    <mergeCell ref="A32:G32"/>
    <mergeCell ref="B39:E39"/>
    <mergeCell ref="A41:E41"/>
    <mergeCell ref="F37:G37"/>
    <mergeCell ref="F36:G36"/>
    <mergeCell ref="A21:D21"/>
    <mergeCell ref="A43:B43"/>
    <mergeCell ref="C43:E43"/>
    <mergeCell ref="B29:D29"/>
    <mergeCell ref="A22:D22"/>
    <mergeCell ref="A37:E37"/>
    <mergeCell ref="A1:D1"/>
    <mergeCell ref="C42:E42"/>
    <mergeCell ref="A42:B42"/>
    <mergeCell ref="A3:B3"/>
    <mergeCell ref="A27:D27"/>
    <mergeCell ref="B28:D28"/>
    <mergeCell ref="B9:D9"/>
    <mergeCell ref="B6:D6"/>
    <mergeCell ref="B7:D7"/>
    <mergeCell ref="B8:D8"/>
    <mergeCell ref="A25:D25"/>
    <mergeCell ref="B13:D13"/>
    <mergeCell ref="B15:D15"/>
    <mergeCell ref="B16:D16"/>
    <mergeCell ref="A24:D24"/>
    <mergeCell ref="A36:E36"/>
  </mergeCells>
  <hyperlinks>
    <hyperlink ref="D17" r:id="rId1" xr:uid="{49EDD5D9-F289-4DE4-83AF-5C141247670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Daisi Käger</cp:lastModifiedBy>
  <dcterms:created xsi:type="dcterms:W3CDTF">2025-08-12T06:56:37Z</dcterms:created>
  <dcterms:modified xsi:type="dcterms:W3CDTF">2025-09-30T19:28:29Z</dcterms:modified>
</cp:coreProperties>
</file>